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1355" windowHeight="6360"/>
  </bookViews>
  <sheets>
    <sheet name="BC.03-9-2019" sheetId="4" r:id="rId1"/>
  </sheets>
  <calcPr calcId="144525"/>
</workbook>
</file>

<file path=xl/calcChain.xml><?xml version="1.0" encoding="utf-8"?>
<calcChain xmlns="http://schemas.openxmlformats.org/spreadsheetml/2006/main">
  <c r="F15" i="4" l="1"/>
  <c r="F12" i="4"/>
  <c r="F11" i="4"/>
  <c r="D21" i="4" l="1"/>
  <c r="D20" i="4"/>
  <c r="F19" i="4"/>
  <c r="F18" i="4"/>
  <c r="F17" i="4" l="1"/>
  <c r="F16" i="4"/>
  <c r="D15" i="4" l="1"/>
  <c r="D13" i="4" l="1"/>
  <c r="D14" i="4"/>
  <c r="D18" i="4" l="1"/>
  <c r="D12" i="4"/>
  <c r="D11" i="4"/>
  <c r="D16" i="4"/>
</calcChain>
</file>

<file path=xl/sharedStrings.xml><?xml version="1.0" encoding="utf-8"?>
<sst xmlns="http://schemas.openxmlformats.org/spreadsheetml/2006/main" count="62" uniqueCount="59">
  <si>
    <t>Vắng</t>
  </si>
  <si>
    <t>CỘNG HÒA XÃ HỘI CHỦ NGHĨA VIỆT NAM</t>
  </si>
  <si>
    <t>Độc  lập  -  Tự  do  -  Hạnh  phúc</t>
  </si>
  <si>
    <t>Ghi chú</t>
  </si>
  <si>
    <t>STT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</si>
  <si>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</si>
  <si>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</si>
  <si>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</si>
  <si>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</si>
  <si>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</si>
  <si>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</si>
  <si>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</si>
  <si>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</si>
  <si>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Khoa Công nghệ May - Thời trang</t>
  </si>
  <si>
    <t>TỔNG TOÀN TRƯỜNG</t>
  </si>
  <si>
    <t>Tỷ lệ HSSV
vắng</t>
  </si>
  <si>
    <t>Trung cấp</t>
  </si>
  <si>
    <t>TRƯỜNG CAO ĐẲNG LÝ TỰ TRỌNG</t>
  </si>
  <si>
    <t>THÀNH PHỐ HỒ CHÍ MINH</t>
  </si>
  <si>
    <t>Xây dựng</t>
  </si>
  <si>
    <t>Khoa Khoa học cơ bản (NN Anh)</t>
  </si>
  <si>
    <t>Lê Xuân Thiện</t>
  </si>
  <si>
    <t>( Nam 546, Nữ 60)</t>
  </si>
  <si>
    <t>Tổng số HSSV đã bố trí chỗ ở</t>
  </si>
  <si>
    <t>( Nam 496, Nữ 58)</t>
  </si>
  <si>
    <t>HSSV Ở KÝ TÚC XÁ</t>
  </si>
  <si>
    <t>CÁC KHOA CÓ LỚP HỌC</t>
  </si>
  <si>
    <t>Số HSSV</t>
  </si>
  <si>
    <t>51/145</t>
  </si>
  <si>
    <t>59/152</t>
  </si>
  <si>
    <t>18/57</t>
  </si>
  <si>
    <t>33/96</t>
  </si>
  <si>
    <t>118/390</t>
  </si>
  <si>
    <t>5/54</t>
  </si>
  <si>
    <t>172/533</t>
  </si>
  <si>
    <t>(Ngày 03/9/2019)</t>
  </si>
  <si>
    <t>Sáng 03/9/2019</t>
  </si>
  <si>
    <t>Chiều 03/9/2019</t>
  </si>
  <si>
    <t>52/199</t>
  </si>
  <si>
    <t>8/60</t>
  </si>
  <si>
    <t>26/160</t>
  </si>
  <si>
    <t>19/57</t>
  </si>
  <si>
    <t>273/1761</t>
  </si>
  <si>
    <t>729/3188</t>
  </si>
  <si>
    <t>32/92</t>
  </si>
  <si>
    <t>10/69</t>
  </si>
  <si>
    <t>52/238</t>
  </si>
  <si>
    <t>TKB không có giờ</t>
  </si>
  <si>
    <t>Tổng số HSSV đã đăng ký ở KTX</t>
  </si>
  <si>
    <t>Số HSSV hiện ở KTX ngày 03/9</t>
  </si>
  <si>
    <r>
      <t xml:space="preserve"> * Ghi chú:</t>
    </r>
    <r>
      <rPr>
        <sz val="14"/>
        <rFont val="Times New Roman"/>
        <family val="1"/>
      </rPr>
      <t xml:space="preserve">   - Chỉ tính số thực học trên thời khóa biểu</t>
    </r>
  </si>
  <si>
    <t>Sĩ số học sinh, sinh viên sau Lễ (02/9) năm 2019</t>
  </si>
  <si>
    <t>22,85%</t>
  </si>
  <si>
    <t>77,13%</t>
  </si>
  <si>
    <t>77,15%</t>
  </si>
  <si>
    <t>Tỷ lệ HSSV có tham gia học tập tại trường</t>
  </si>
  <si>
    <t>( Nam 194, Nữ 31)</t>
  </si>
  <si>
    <t>PHÒNG CÔNG TÁC CHÍNH TRỊ-HSSV</t>
  </si>
  <si>
    <t>PHÒNG CTCT - 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</si>
</sst>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rgb="FFC00000"/>
      <name val="Times New Roman"/>
      <family val="1"/>
    </font>
    <font>
      <b/>
      <sz val="14"/>
      <color theme="1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14" fontId="5" fillId="0" borderId="3" xfId="0" applyNumberFormat="1" applyFont="1" applyBorder="1" applyAlignment="1">
      <alignment horizontal="center" vertical="center"/>
    </xf>
    <xf numFmtId="0" fontId="8" fillId="0" borderId="0" xfId="0" applyFont="1" applyAlignment="1"/>
    <xf numFmtId="14" fontId="5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0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0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17" fontId="11" fillId="0" borderId="1" xfId="0" quotePrefix="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0" fontId="12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17" fontId="10" fillId="0" borderId="1" xfId="0" quotePrefix="1" applyNumberFormat="1" applyFont="1" applyBorder="1" applyAlignment="1">
      <alignment horizontal="center" vertical="center"/>
    </xf>
    <xf numFmtId="17" fontId="12" fillId="0" borderId="1" xfId="0" quotePrefix="1" applyNumberFormat="1" applyFont="1" applyBorder="1" applyAlignment="1">
      <alignment horizontal="center" vertical="center"/>
    </xf>
    <xf numFmtId="2" fontId="10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0" fontId="1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0" fontId="10" fillId="0" borderId="1" xfId="0" applyNumberFormat="1" applyFont="1" applyBorder="1" applyAlignment="1">
      <alignment horizontal="left" vertical="center"/>
    </xf>
    <xf numFmtId="0" fontId="14" fillId="0" borderId="0" xfId="0" applyFont="1" applyAlignment="1"/>
    <xf numFmtId="10" fontId="13" fillId="0" borderId="1" xfId="0" quotePrefix="1" applyNumberFormat="1" applyFont="1" applyBorder="1" applyAlignment="1">
      <alignment horizontal="center" vertical="center"/>
    </xf>
    <xf numFmtId="4" fontId="13" fillId="2" borderId="1" xfId="0" quotePrefix="1" applyNumberFormat="1" applyFont="1" applyFill="1" applyBorder="1" applyAlignment="1">
      <alignment horizontal="center" vertical="center"/>
    </xf>
    <xf numFmtId="10" fontId="1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0" fontId="10" fillId="0" borderId="6" xfId="0" applyNumberFormat="1" applyFont="1" applyBorder="1" applyAlignment="1">
      <alignment horizontal="center" vertical="center"/>
    </xf>
    <xf numFmtId="10" fontId="10" fillId="0" borderId="7" xfId="0" applyNumberFormat="1" applyFont="1" applyBorder="1" applyAlignment="1">
      <alignment horizontal="center" vertical="center"/>
    </xf>
    <xf numFmtId="10" fontId="3" fillId="0" borderId="6" xfId="0" applyNumberFormat="1" applyFont="1" applyBorder="1" applyAlignment="1">
      <alignment horizontal="center" vertical="center"/>
    </xf>
    <xf numFmtId="10" fontId="3" fillId="0" borderId="5" xfId="0" applyNumberFormat="1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0" fontId="10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1</xdr:col>
      <xdr:colOff>1457325</xdr:colOff>
      <xdr:row>3</xdr:row>
      <xdr:rowOff>38100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876300" y="8763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190499</xdr:colOff>
      <xdr:row>2</xdr:row>
      <xdr:rowOff>0</xdr:rowOff>
    </xdr:from>
    <xdr:to>
      <xdr:col>5</xdr:col>
      <xdr:colOff>581025</xdr:colOff>
      <xdr:row>2</xdr:row>
      <xdr:rowOff>0</xdr:rowOff>
    </xdr:to>
    <xdr:sp macro="" textlink="">
      <xdr:nvSpPr>
        <xdr:cNvPr id="5" name="Line 3"/>
        <xdr:cNvSpPr>
          <a:spLocks noChangeShapeType="1"/>
        </xdr:cNvSpPr>
      </xdr:nvSpPr>
      <xdr:spPr bwMode="auto">
        <a:xfrm>
          <a:off x="3981449" y="419100"/>
          <a:ext cx="22002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zoomScaleNormal="100" zoomScaleSheetLayoutView="100" workbookViewId="0">
      <selection activeCell="B29" sqref="B29"/>
    </sheetView>
  </sheetViews>
  <sheetFormatPr defaultRowHeight="12.75" x14ac:dyDescent="0.2"/>
  <cols>
    <col min="1" max="1" width="5.7109375" style="1" customWidth="1"/>
    <col min="2" max="2" width="40.42578125" style="1" customWidth="1"/>
    <col min="3" max="3" width="10.7109375" style="1" customWidth="1"/>
    <col min="4" max="4" width="16.42578125" style="1" customWidth="1"/>
    <col min="5" max="5" width="10.7109375" style="1" customWidth="1"/>
    <col min="6" max="6" width="12.7109375" style="1" customWidth="1"/>
    <col min="7" max="7" width="9.7109375" style="1" customWidth="1"/>
    <col min="8" max="16384" width="9.140625" style="1"/>
  </cols>
  <sheetData>
    <row r="1" spans="1:7" ht="17.100000000000001" customHeight="1" x14ac:dyDescent="0.25">
      <c r="A1" s="38" t="s">
        <v>17</v>
      </c>
      <c r="B1" s="38"/>
      <c r="C1" s="39" t="s">
        <v>1</v>
      </c>
      <c r="D1" s="39"/>
      <c r="E1" s="39"/>
      <c r="F1" s="39"/>
      <c r="G1" s="39"/>
    </row>
    <row r="2" spans="1:7" ht="17.100000000000001" customHeight="1" x14ac:dyDescent="0.25">
      <c r="A2" s="38" t="s">
        <v>18</v>
      </c>
      <c r="B2" s="38"/>
      <c r="C2" s="41" t="s">
        <v>2</v>
      </c>
      <c r="D2" s="41"/>
      <c r="E2" s="41"/>
      <c r="F2" s="41"/>
      <c r="G2" s="41"/>
    </row>
    <row r="3" spans="1:7" ht="17.100000000000001" customHeight="1" x14ac:dyDescent="0.25">
      <c r="A3" s="39" t="s">
        <v>57</v>
      </c>
      <c r="B3" s="39"/>
      <c r="C3" s="42"/>
      <c r="D3" s="42"/>
      <c r="E3" s="42"/>
      <c r="F3" s="42"/>
      <c r="G3" s="42"/>
    </row>
    <row r="4" spans="1:7" ht="6" customHeight="1" x14ac:dyDescent="0.25">
      <c r="A4" s="40" t="s">
        <v>5</v>
      </c>
      <c r="B4" s="40"/>
    </row>
    <row r="5" spans="1:7" ht="24.95" customHeight="1" x14ac:dyDescent="0.3">
      <c r="A5" s="35" t="s">
        <v>12</v>
      </c>
      <c r="B5" s="35"/>
      <c r="C5" s="35"/>
      <c r="D5" s="35"/>
      <c r="E5" s="35"/>
      <c r="F5" s="35"/>
      <c r="G5" s="35"/>
    </row>
    <row r="6" spans="1:7" s="2" customFormat="1" ht="20.100000000000001" customHeight="1" x14ac:dyDescent="0.2">
      <c r="A6" s="48" t="s">
        <v>51</v>
      </c>
      <c r="B6" s="48"/>
      <c r="C6" s="48"/>
      <c r="D6" s="48"/>
      <c r="E6" s="48"/>
      <c r="F6" s="48"/>
      <c r="G6" s="48"/>
    </row>
    <row r="7" spans="1:7" s="2" customFormat="1" ht="20.100000000000001" customHeight="1" x14ac:dyDescent="0.2">
      <c r="A7" s="48" t="s">
        <v>35</v>
      </c>
      <c r="B7" s="48"/>
      <c r="C7" s="48"/>
      <c r="D7" s="48"/>
      <c r="E7" s="48"/>
      <c r="F7" s="48"/>
      <c r="G7" s="48"/>
    </row>
    <row r="8" spans="1:7" s="2" customFormat="1" ht="9" customHeight="1" x14ac:dyDescent="0.2">
      <c r="A8" s="49"/>
      <c r="B8" s="49"/>
      <c r="C8" s="49"/>
      <c r="D8" s="49"/>
      <c r="E8" s="49"/>
      <c r="F8" s="49"/>
      <c r="G8" s="49"/>
    </row>
    <row r="9" spans="1:7" s="2" customFormat="1" ht="23.25" customHeight="1" x14ac:dyDescent="0.2">
      <c r="A9" s="46" t="s">
        <v>4</v>
      </c>
      <c r="B9" s="46" t="s">
        <v>26</v>
      </c>
      <c r="C9" s="50" t="s">
        <v>36</v>
      </c>
      <c r="D9" s="51"/>
      <c r="E9" s="50" t="s">
        <v>37</v>
      </c>
      <c r="F9" s="51"/>
      <c r="G9" s="46" t="s">
        <v>3</v>
      </c>
    </row>
    <row r="10" spans="1:7" s="2" customFormat="1" ht="35.1" customHeight="1" x14ac:dyDescent="0.2">
      <c r="A10" s="47"/>
      <c r="B10" s="47"/>
      <c r="C10" s="3" t="s">
        <v>0</v>
      </c>
      <c r="D10" s="5" t="s">
        <v>15</v>
      </c>
      <c r="E10" s="3" t="s">
        <v>0</v>
      </c>
      <c r="F10" s="5" t="s">
        <v>15</v>
      </c>
      <c r="G10" s="47"/>
    </row>
    <row r="11" spans="1:7" s="16" customFormat="1" ht="27" customHeight="1" x14ac:dyDescent="0.2">
      <c r="A11" s="10">
        <v>1</v>
      </c>
      <c r="B11" s="11" t="s">
        <v>6</v>
      </c>
      <c r="C11" s="10" t="s">
        <v>29</v>
      </c>
      <c r="D11" s="12">
        <f>59/152</f>
        <v>0.38815789473684209</v>
      </c>
      <c r="E11" s="13" t="s">
        <v>44</v>
      </c>
      <c r="F11" s="14">
        <f>32/92</f>
        <v>0.34782608695652173</v>
      </c>
      <c r="G11" s="15"/>
    </row>
    <row r="12" spans="1:7" s="16" customFormat="1" ht="27" customHeight="1" x14ac:dyDescent="0.2">
      <c r="A12" s="10">
        <v>2</v>
      </c>
      <c r="B12" s="15" t="s">
        <v>11</v>
      </c>
      <c r="C12" s="10" t="s">
        <v>30</v>
      </c>
      <c r="D12" s="12">
        <f>18/57</f>
        <v>0.31578947368421051</v>
      </c>
      <c r="E12" s="17" t="s">
        <v>45</v>
      </c>
      <c r="F12" s="14">
        <f>10/69</f>
        <v>0.14492753623188406</v>
      </c>
      <c r="G12" s="15"/>
    </row>
    <row r="13" spans="1:7" s="16" customFormat="1" ht="27" customHeight="1" x14ac:dyDescent="0.2">
      <c r="A13" s="10">
        <v>3</v>
      </c>
      <c r="B13" s="15" t="s">
        <v>8</v>
      </c>
      <c r="C13" s="10" t="s">
        <v>32</v>
      </c>
      <c r="D13" s="12">
        <f>118/390</f>
        <v>0.30256410256410254</v>
      </c>
      <c r="E13" s="18"/>
      <c r="F13" s="19"/>
      <c r="G13" s="20"/>
    </row>
    <row r="14" spans="1:7" s="16" customFormat="1" ht="27" customHeight="1" x14ac:dyDescent="0.2">
      <c r="A14" s="10">
        <v>4</v>
      </c>
      <c r="B14" s="11" t="s">
        <v>20</v>
      </c>
      <c r="C14" s="21" t="s">
        <v>33</v>
      </c>
      <c r="D14" s="12">
        <f>5/54</f>
        <v>9.2592592592592587E-2</v>
      </c>
      <c r="E14" s="22"/>
      <c r="F14" s="19"/>
      <c r="G14" s="15"/>
    </row>
    <row r="15" spans="1:7" s="16" customFormat="1" ht="27" customHeight="1" x14ac:dyDescent="0.2">
      <c r="A15" s="10">
        <v>5</v>
      </c>
      <c r="B15" s="15" t="s">
        <v>9</v>
      </c>
      <c r="C15" s="10" t="s">
        <v>34</v>
      </c>
      <c r="D15" s="12">
        <f>172/533</f>
        <v>0.32270168855534709</v>
      </c>
      <c r="E15" s="13" t="s">
        <v>46</v>
      </c>
      <c r="F15" s="14">
        <f>52/238</f>
        <v>0.21848739495798319</v>
      </c>
      <c r="G15" s="15"/>
    </row>
    <row r="16" spans="1:7" s="16" customFormat="1" ht="27" customHeight="1" x14ac:dyDescent="0.2">
      <c r="A16" s="10">
        <v>6</v>
      </c>
      <c r="B16" s="15" t="s">
        <v>7</v>
      </c>
      <c r="C16" s="10" t="s">
        <v>28</v>
      </c>
      <c r="D16" s="12">
        <f>51/145</f>
        <v>0.35172413793103446</v>
      </c>
      <c r="E16" s="13" t="s">
        <v>38</v>
      </c>
      <c r="F16" s="14">
        <f>52/199</f>
        <v>0.2613065326633166</v>
      </c>
      <c r="G16" s="15"/>
    </row>
    <row r="17" spans="1:8" s="16" customFormat="1" ht="27" customHeight="1" x14ac:dyDescent="0.2">
      <c r="A17" s="10">
        <v>7</v>
      </c>
      <c r="B17" s="15" t="s">
        <v>13</v>
      </c>
      <c r="C17" s="44" t="s">
        <v>47</v>
      </c>
      <c r="D17" s="45"/>
      <c r="E17" s="17" t="s">
        <v>39</v>
      </c>
      <c r="F17" s="14">
        <f>8/60</f>
        <v>0.13333333333333333</v>
      </c>
      <c r="G17" s="15"/>
    </row>
    <row r="18" spans="1:8" s="16" customFormat="1" ht="27" customHeight="1" x14ac:dyDescent="0.2">
      <c r="A18" s="10">
        <v>8</v>
      </c>
      <c r="B18" s="15" t="s">
        <v>10</v>
      </c>
      <c r="C18" s="10" t="s">
        <v>31</v>
      </c>
      <c r="D18" s="12">
        <f>33/96</f>
        <v>0.34375</v>
      </c>
      <c r="E18" s="13" t="s">
        <v>40</v>
      </c>
      <c r="F18" s="14">
        <f>26/160</f>
        <v>0.16250000000000001</v>
      </c>
      <c r="G18" s="15"/>
      <c r="H18" s="23"/>
    </row>
    <row r="19" spans="1:8" s="16" customFormat="1" ht="27" customHeight="1" x14ac:dyDescent="0.2">
      <c r="A19" s="10">
        <v>9</v>
      </c>
      <c r="B19" s="15" t="s">
        <v>19</v>
      </c>
      <c r="C19" s="44" t="s">
        <v>47</v>
      </c>
      <c r="D19" s="45"/>
      <c r="E19" s="13" t="s">
        <v>41</v>
      </c>
      <c r="F19" s="12">
        <f>19/57</f>
        <v>0.33333333333333331</v>
      </c>
      <c r="G19" s="15"/>
      <c r="H19" s="23"/>
    </row>
    <row r="20" spans="1:8" s="16" customFormat="1" ht="27" customHeight="1" x14ac:dyDescent="0.2">
      <c r="A20" s="10">
        <v>10</v>
      </c>
      <c r="B20" s="15" t="s">
        <v>16</v>
      </c>
      <c r="C20" s="10" t="s">
        <v>42</v>
      </c>
      <c r="D20" s="12">
        <f>273/1761</f>
        <v>0.15502555366269166</v>
      </c>
      <c r="E20" s="12"/>
      <c r="F20" s="12"/>
      <c r="G20" s="15"/>
    </row>
    <row r="21" spans="1:8" s="16" customFormat="1" ht="27" customHeight="1" x14ac:dyDescent="0.2">
      <c r="A21" s="24"/>
      <c r="B21" s="24" t="s">
        <v>14</v>
      </c>
      <c r="C21" s="25" t="s">
        <v>43</v>
      </c>
      <c r="D21" s="26">
        <f>729/3188</f>
        <v>0.22867001254705144</v>
      </c>
      <c r="E21" s="26"/>
      <c r="F21" s="32" t="s">
        <v>52</v>
      </c>
      <c r="G21" s="27"/>
    </row>
    <row r="22" spans="1:8" s="16" customFormat="1" ht="27" customHeight="1" x14ac:dyDescent="0.2">
      <c r="A22" s="24"/>
      <c r="B22" s="43" t="s">
        <v>55</v>
      </c>
      <c r="C22" s="43"/>
      <c r="D22" s="33" t="s">
        <v>53</v>
      </c>
      <c r="E22" s="34"/>
      <c r="F22" s="33" t="s">
        <v>54</v>
      </c>
      <c r="G22" s="27"/>
    </row>
    <row r="23" spans="1:8" s="16" customFormat="1" ht="37.5" customHeight="1" x14ac:dyDescent="0.2">
      <c r="A23" s="28"/>
      <c r="B23" s="36" t="s">
        <v>50</v>
      </c>
      <c r="C23" s="37"/>
      <c r="D23" s="37"/>
      <c r="E23" s="37"/>
      <c r="F23" s="37"/>
      <c r="G23" s="37"/>
    </row>
    <row r="24" spans="1:8" s="16" customFormat="1" ht="27" customHeight="1" x14ac:dyDescent="0.2">
      <c r="A24" s="24"/>
      <c r="B24" s="29" t="s">
        <v>25</v>
      </c>
      <c r="C24" s="24" t="s">
        <v>27</v>
      </c>
      <c r="D24" s="54"/>
      <c r="E24" s="55"/>
      <c r="F24" s="55"/>
      <c r="G24" s="56"/>
    </row>
    <row r="25" spans="1:8" s="16" customFormat="1" ht="27" customHeight="1" x14ac:dyDescent="0.2">
      <c r="A25" s="10">
        <v>1</v>
      </c>
      <c r="B25" s="11" t="s">
        <v>48</v>
      </c>
      <c r="C25" s="10">
        <v>606</v>
      </c>
      <c r="D25" s="30" t="s">
        <v>22</v>
      </c>
      <c r="E25" s="30"/>
      <c r="F25" s="52"/>
      <c r="G25" s="53"/>
    </row>
    <row r="26" spans="1:8" s="16" customFormat="1" ht="27" customHeight="1" x14ac:dyDescent="0.2">
      <c r="A26" s="10">
        <v>2</v>
      </c>
      <c r="B26" s="11" t="s">
        <v>23</v>
      </c>
      <c r="C26" s="10">
        <v>554</v>
      </c>
      <c r="D26" s="30" t="s">
        <v>24</v>
      </c>
      <c r="E26" s="30"/>
      <c r="F26" s="52"/>
      <c r="G26" s="53"/>
    </row>
    <row r="27" spans="1:8" s="16" customFormat="1" ht="27" customHeight="1" x14ac:dyDescent="0.2">
      <c r="A27" s="10">
        <v>3</v>
      </c>
      <c r="B27" s="11" t="s">
        <v>49</v>
      </c>
      <c r="C27" s="10">
        <v>225</v>
      </c>
      <c r="D27" s="59" t="s">
        <v>56</v>
      </c>
      <c r="E27" s="59"/>
      <c r="F27" s="52"/>
      <c r="G27" s="53"/>
    </row>
    <row r="28" spans="1:8" s="16" customFormat="1" ht="27" customHeight="1" x14ac:dyDescent="0.2">
      <c r="A28" s="28"/>
    </row>
    <row r="29" spans="1:8" s="16" customFormat="1" ht="27" customHeight="1" x14ac:dyDescent="0.3">
      <c r="C29" s="57" t="s">
        <v>58</v>
      </c>
      <c r="D29" s="57"/>
      <c r="E29" s="57"/>
      <c r="F29" s="57"/>
      <c r="G29" s="57"/>
      <c r="H29" s="31"/>
    </row>
    <row r="30" spans="1:8" s="2" customFormat="1" ht="18" customHeight="1" x14ac:dyDescent="0.25">
      <c r="D30" s="7"/>
      <c r="E30" s="7"/>
      <c r="F30" s="7"/>
      <c r="G30" s="8"/>
      <c r="H30" s="4"/>
    </row>
    <row r="31" spans="1:8" s="2" customFormat="1" ht="18" customHeight="1" x14ac:dyDescent="0.2"/>
    <row r="32" spans="1:8" s="2" customFormat="1" ht="18" customHeight="1" x14ac:dyDescent="0.2"/>
    <row r="33" spans="3:7" s="2" customFormat="1" ht="18" customHeight="1" x14ac:dyDescent="0.2">
      <c r="C33" s="58" t="s">
        <v>21</v>
      </c>
      <c r="D33" s="58"/>
      <c r="E33" s="58"/>
      <c r="F33" s="58"/>
      <c r="G33" s="58"/>
    </row>
    <row r="34" spans="3:7" s="2" customFormat="1" ht="18" customHeight="1" x14ac:dyDescent="0.2">
      <c r="D34" s="6"/>
      <c r="E34" s="6"/>
      <c r="F34" s="6"/>
      <c r="G34" s="9"/>
    </row>
    <row r="35" spans="3:7" s="2" customFormat="1" ht="18" customHeight="1" x14ac:dyDescent="0.2"/>
    <row r="36" spans="3:7" s="2" customFormat="1" ht="18" customHeight="1" x14ac:dyDescent="0.2"/>
    <row r="37" spans="3:7" s="2" customFormat="1" ht="20.100000000000001" customHeight="1" x14ac:dyDescent="0.2"/>
    <row r="38" spans="3:7" s="2" customFormat="1" ht="20.100000000000001" customHeight="1" x14ac:dyDescent="0.2"/>
    <row r="39" spans="3:7" s="2" customFormat="1" ht="20.100000000000001" customHeight="1" x14ac:dyDescent="0.2"/>
    <row r="40" spans="3:7" s="2" customFormat="1" x14ac:dyDescent="0.2"/>
    <row r="41" spans="3:7" s="2" customFormat="1" x14ac:dyDescent="0.2"/>
    <row r="42" spans="3:7" s="2" customFormat="1" x14ac:dyDescent="0.2"/>
    <row r="43" spans="3:7" s="2" customFormat="1" x14ac:dyDescent="0.2"/>
    <row r="44" spans="3:7" s="2" customFormat="1" x14ac:dyDescent="0.2"/>
    <row r="45" spans="3:7" s="2" customFormat="1" x14ac:dyDescent="0.2"/>
    <row r="46" spans="3:7" s="2" customFormat="1" x14ac:dyDescent="0.2"/>
    <row r="47" spans="3:7" s="2" customFormat="1" x14ac:dyDescent="0.2"/>
    <row r="48" spans="3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</sheetData>
  <mergeCells count="27">
    <mergeCell ref="C29:G29"/>
    <mergeCell ref="C33:G33"/>
    <mergeCell ref="D27:E27"/>
    <mergeCell ref="F27:G27"/>
    <mergeCell ref="A8:G8"/>
    <mergeCell ref="A7:G7"/>
    <mergeCell ref="C9:D9"/>
    <mergeCell ref="E9:F9"/>
    <mergeCell ref="F26:G26"/>
    <mergeCell ref="F25:G25"/>
    <mergeCell ref="D24:G24"/>
    <mergeCell ref="A5:G5"/>
    <mergeCell ref="B23:G23"/>
    <mergeCell ref="A1:B1"/>
    <mergeCell ref="A2:B2"/>
    <mergeCell ref="A3:B3"/>
    <mergeCell ref="A4:B4"/>
    <mergeCell ref="C1:G1"/>
    <mergeCell ref="C2:G2"/>
    <mergeCell ref="C3:G3"/>
    <mergeCell ref="B22:C22"/>
    <mergeCell ref="C17:D17"/>
    <mergeCell ref="C19:D19"/>
    <mergeCell ref="A9:A10"/>
    <mergeCell ref="B9:B10"/>
    <mergeCell ref="G9:G10"/>
    <mergeCell ref="A6:G6"/>
  </mergeCells>
  <phoneticPr fontId="2" type="noConversion"/>
  <pageMargins left="0.25" right="0.125" top="0.5" bottom="0.5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BC.03-9-2019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2019-02-21T03:42:52Z</cp:lastPrinted>
  <dcterms:created xsi:type="dcterms:W3CDTF">2009-02-09T02:21:44Z</dcterms:created>
  <dcterms:modified xsi:type="dcterms:W3CDTF">2019-09-03T11:11:51Z</dcterms:modified>
</cp:coreProperties>
</file>